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T:\OSOBY\BEATA KLECZKOWSKA\1. DZP.262.103.2019 Transpotr pacjentów\2. SIWZ i załącznki\"/>
    </mc:Choice>
  </mc:AlternateContent>
  <bookViews>
    <workbookView xWindow="0" yWindow="0" windowWidth="28800" windowHeight="12435" activeTab="1"/>
  </bookViews>
  <sheets>
    <sheet name="Pakiet 1" sheetId="3" r:id="rId1"/>
    <sheet name="Pakiet 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6" i="1" l="1"/>
  <c r="K13" i="1"/>
  <c r="K12" i="1"/>
  <c r="K10" i="1"/>
  <c r="G16" i="1"/>
  <c r="G13" i="1"/>
  <c r="G12" i="1"/>
  <c r="G10" i="1"/>
  <c r="G17" i="1" l="1"/>
  <c r="I18" i="1" s="1"/>
  <c r="K17" i="1"/>
  <c r="G10" i="3"/>
  <c r="K10" i="3"/>
  <c r="G11" i="3"/>
  <c r="K11" i="3"/>
  <c r="G14" i="3"/>
  <c r="K14" i="3"/>
  <c r="G15" i="3"/>
  <c r="K15" i="3"/>
  <c r="G16" i="3"/>
  <c r="K16" i="3"/>
  <c r="G17" i="3"/>
  <c r="K17" i="3"/>
  <c r="G22" i="3"/>
  <c r="K22" i="3"/>
  <c r="G23" i="3"/>
  <c r="K23" i="3"/>
  <c r="K24" i="3" l="1"/>
  <c r="G24" i="3"/>
  <c r="K19" i="3"/>
  <c r="G19" i="3"/>
  <c r="K18" i="3"/>
  <c r="G18" i="3"/>
  <c r="K12" i="3"/>
  <c r="G12" i="3"/>
  <c r="K25" i="3" l="1"/>
  <c r="G25" i="3"/>
  <c r="I26" i="3" l="1"/>
</calcChain>
</file>

<file path=xl/sharedStrings.xml><?xml version="1.0" encoding="utf-8"?>
<sst xmlns="http://schemas.openxmlformats.org/spreadsheetml/2006/main" count="84" uniqueCount="47">
  <si>
    <t>L.p.</t>
  </si>
  <si>
    <t>Rodzaj usługi</t>
  </si>
  <si>
    <t>Podatek VAT %</t>
  </si>
  <si>
    <t>Wartość brutto w PLN</t>
  </si>
  <si>
    <t>1.</t>
  </si>
  <si>
    <t>2.</t>
  </si>
  <si>
    <t>3.</t>
  </si>
  <si>
    <t>4.</t>
  </si>
  <si>
    <t>5.</t>
  </si>
  <si>
    <t>6.</t>
  </si>
  <si>
    <t>8.</t>
  </si>
  <si>
    <t>9.</t>
  </si>
  <si>
    <t>postoje, czas oczekiwania powyżej 60 min., za każde rozpoczęte 30 min.</t>
  </si>
  <si>
    <r>
      <t xml:space="preserve">z kierowcą </t>
    </r>
    <r>
      <rPr>
        <b/>
        <sz val="10"/>
        <rFont val="Calibri Light"/>
        <family val="2"/>
        <charset val="238"/>
        <scheme val="major"/>
      </rPr>
      <t>"T"</t>
    </r>
  </si>
  <si>
    <r>
      <t xml:space="preserve">w składzie i wyposażeniem zgodnie za standardami zespołu </t>
    </r>
    <r>
      <rPr>
        <b/>
        <sz val="10"/>
        <rFont val="Calibri Light"/>
        <family val="2"/>
        <charset val="238"/>
        <scheme val="major"/>
      </rPr>
      <t>"P"</t>
    </r>
  </si>
  <si>
    <r>
      <t xml:space="preserve">w składzie i wyposażeniem zgodnie za standardami zespołu </t>
    </r>
    <r>
      <rPr>
        <b/>
        <sz val="10"/>
        <rFont val="Calibri Light"/>
        <family val="2"/>
        <charset val="238"/>
        <scheme val="major"/>
      </rPr>
      <t>"S"</t>
    </r>
  </si>
  <si>
    <r>
      <t xml:space="preserve">z kierowcą </t>
    </r>
    <r>
      <rPr>
        <b/>
        <sz val="10"/>
        <rFont val="Calibri Light"/>
        <family val="2"/>
        <charset val="238"/>
        <scheme val="major"/>
      </rPr>
      <t>"T"</t>
    </r>
    <r>
      <rPr>
        <sz val="10"/>
        <rFont val="Calibri Light"/>
        <family val="2"/>
        <charset val="238"/>
        <scheme val="major"/>
      </rPr>
      <t xml:space="preserve"> za 1 km</t>
    </r>
  </si>
  <si>
    <r>
      <t xml:space="preserve">zespół </t>
    </r>
    <r>
      <rPr>
        <b/>
        <sz val="10"/>
        <rFont val="Calibri Light"/>
        <family val="2"/>
        <charset val="238"/>
        <scheme val="major"/>
      </rPr>
      <t>"P"</t>
    </r>
    <r>
      <rPr>
        <sz val="10"/>
        <rFont val="Calibri Light"/>
        <family val="2"/>
        <charset val="238"/>
        <scheme val="major"/>
      </rPr>
      <t xml:space="preserve"> za 1 km</t>
    </r>
  </si>
  <si>
    <r>
      <t xml:space="preserve">zespół </t>
    </r>
    <r>
      <rPr>
        <b/>
        <sz val="10"/>
        <rFont val="Calibri Light"/>
        <family val="2"/>
        <charset val="238"/>
        <scheme val="major"/>
      </rPr>
      <t>"S"</t>
    </r>
    <r>
      <rPr>
        <sz val="10"/>
        <rFont val="Calibri Light"/>
        <family val="2"/>
        <charset val="238"/>
        <scheme val="major"/>
      </rPr>
      <t xml:space="preserve"> za 1 km</t>
    </r>
  </si>
  <si>
    <t xml:space="preserve">DNI POWSZEDNIE </t>
  </si>
  <si>
    <t>SOBOTY, NIEDZIELE I ŚWIĘTA</t>
  </si>
  <si>
    <r>
      <t>zespół "</t>
    </r>
    <r>
      <rPr>
        <b/>
        <sz val="10"/>
        <rFont val="Calibri Light"/>
        <family val="2"/>
        <charset val="238"/>
        <scheme val="major"/>
      </rPr>
      <t>S</t>
    </r>
    <r>
      <rPr>
        <sz val="10"/>
        <rFont val="Calibri Light"/>
        <family val="2"/>
        <charset val="238"/>
        <scheme val="major"/>
      </rPr>
      <t>" za 1 km</t>
    </r>
  </si>
  <si>
    <t>postoje, czas zabezpieczania pacjenta powyżej 60 min., za każde rozpoczęte 30 min.</t>
  </si>
  <si>
    <t xml:space="preserve">Szacunkowa ilość zleceń transportowych </t>
  </si>
  <si>
    <t>Część nr 1 - Usługa transportu pacjentów DSK UCK WUM od 45 dnia życia lub od 5 kg wagi ciała i do 18-tego roku życia</t>
  </si>
  <si>
    <t>FORMULARZ CENOWY</t>
  </si>
  <si>
    <t>Załącznik nr 1 do oferty</t>
  </si>
  <si>
    <t>Liczba wyjazdów w dni powszednie</t>
  </si>
  <si>
    <t xml:space="preserve">Cena jednostkowa  netto w PLN     w dni powszednie </t>
  </si>
  <si>
    <t>Liczba wyjazdów w soboty, niedziele i święta</t>
  </si>
  <si>
    <t>Cena jednostkowa  netto w PLN soboty, niedziele oraz święta</t>
  </si>
  <si>
    <t>Przewóz w jedną stronę ambulansem na wezwanie w granicach do 30 km od siedziby Zamawiającego</t>
  </si>
  <si>
    <t>Przewóz ambulansem na wezwanie + powrót z oczekiwaniem do 60 min. w granicach do 30 km od siedziby Zamawiającego</t>
  </si>
  <si>
    <t>Przejazd poza granice 30 km od siedziby Zamawiającego</t>
  </si>
  <si>
    <t>Załącznik nr 2 do oferty</t>
  </si>
  <si>
    <r>
      <t xml:space="preserve">Część nr 2 - Usługa transportu pacjentów UCK WUM (DSK, CSK, SK DJ) </t>
    </r>
    <r>
      <rPr>
        <b/>
        <sz val="12"/>
        <color theme="1"/>
        <rFont val="Calibri"/>
        <family val="2"/>
        <charset val="238"/>
        <scheme val="minor"/>
      </rPr>
      <t xml:space="preserve"> powyżej 18-tego roku życia</t>
    </r>
    <r>
      <rPr>
        <b/>
        <sz val="16"/>
        <color theme="1"/>
        <rFont val="Calibri"/>
        <family val="2"/>
        <charset val="238"/>
        <scheme val="minor"/>
      </rPr>
      <t xml:space="preserve">; </t>
    </r>
  </si>
  <si>
    <t>Cena jednostkowa  netto w PLN za 1 km</t>
  </si>
  <si>
    <t>Liczba kilometrów w soboty, niedziele i święta</t>
  </si>
  <si>
    <t xml:space="preserve">Cena jednostkowa  netto w PLN </t>
  </si>
  <si>
    <t xml:space="preserve">Cena jednostkowa  netto w PLN za 1 km </t>
  </si>
  <si>
    <r>
      <rPr>
        <b/>
        <sz val="12"/>
        <color theme="1"/>
        <rFont val="Calibri Light"/>
        <family val="2"/>
        <charset val="238"/>
      </rPr>
      <t>Razem</t>
    </r>
    <r>
      <rPr>
        <b/>
        <sz val="10"/>
        <color theme="1"/>
        <rFont val="Calibri Light"/>
        <family val="2"/>
        <charset val="238"/>
      </rPr>
      <t xml:space="preserve">          (kol. 7 wiersz 1, 2, 3, 4)</t>
    </r>
  </si>
  <si>
    <r>
      <rPr>
        <b/>
        <sz val="12"/>
        <color theme="1"/>
        <rFont val="Calibri Light"/>
        <family val="2"/>
        <charset val="238"/>
        <scheme val="major"/>
      </rPr>
      <t>Razem</t>
    </r>
    <r>
      <rPr>
        <b/>
        <sz val="10"/>
        <color theme="1"/>
        <rFont val="Calibri Light"/>
        <family val="2"/>
        <charset val="238"/>
        <scheme val="major"/>
      </rPr>
      <t xml:space="preserve">          (kol.12 wiersz 1, 2, 3, 4)</t>
    </r>
  </si>
  <si>
    <t>ŁĄCZNA WARTOŚĆ  (kol. 7 + kol. 12)</t>
  </si>
  <si>
    <t>Liczba kilometrów w dni powszednie</t>
  </si>
  <si>
    <t>7.</t>
  </si>
  <si>
    <r>
      <rPr>
        <b/>
        <sz val="12"/>
        <color theme="1"/>
        <rFont val="Calibri Light"/>
        <family val="2"/>
        <charset val="238"/>
      </rPr>
      <t>Razem</t>
    </r>
    <r>
      <rPr>
        <b/>
        <sz val="10"/>
        <color theme="1"/>
        <rFont val="Calibri Light"/>
        <family val="2"/>
        <charset val="238"/>
      </rPr>
      <t xml:space="preserve">       (kol. 7 wiersze od 1 do 9)</t>
    </r>
  </si>
  <si>
    <r>
      <rPr>
        <b/>
        <sz val="12"/>
        <color theme="1"/>
        <rFont val="Calibri Light"/>
        <family val="2"/>
        <charset val="238"/>
        <scheme val="major"/>
      </rPr>
      <t>Razem</t>
    </r>
    <r>
      <rPr>
        <b/>
        <sz val="10"/>
        <color theme="1"/>
        <rFont val="Calibri Light"/>
        <family val="2"/>
        <charset val="238"/>
        <scheme val="major"/>
      </rPr>
      <t xml:space="preserve">       (kol. 12 wiersze od 1 do 9)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</si>
</sst>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#,##0.00\ &quot;zł&quot;;\-#,##0.00\ &quot;zł&quot;"/>
    <numFmt numFmtId="164" formatCode="#,##0.00\ &quot;zł&quot;"/>
  </numFmts>
  <fonts count="19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Calibri Light"/>
      <family val="2"/>
      <charset val="238"/>
      <scheme val="major"/>
    </font>
    <font>
      <b/>
      <sz val="11"/>
      <name val="Calibri Light"/>
      <family val="2"/>
      <charset val="238"/>
      <scheme val="major"/>
    </font>
    <font>
      <b/>
      <sz val="11"/>
      <color theme="1"/>
      <name val="Calibri Light"/>
      <family val="2"/>
      <charset val="238"/>
      <scheme val="major"/>
    </font>
    <font>
      <sz val="10"/>
      <name val="Calibri Light"/>
      <family val="2"/>
      <charset val="238"/>
      <scheme val="major"/>
    </font>
    <font>
      <sz val="10"/>
      <color theme="1"/>
      <name val="Calibri Light"/>
      <family val="2"/>
      <charset val="238"/>
      <scheme val="major"/>
    </font>
    <font>
      <b/>
      <sz val="10"/>
      <name val="Calibri Light"/>
      <family val="2"/>
      <charset val="238"/>
      <scheme val="major"/>
    </font>
    <font>
      <b/>
      <sz val="16"/>
      <color theme="1"/>
      <name val="Calibri"/>
      <family val="2"/>
      <charset val="238"/>
      <scheme val="minor"/>
    </font>
    <font>
      <i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0"/>
      <color theme="1"/>
      <name val="Calibri Light"/>
      <family val="2"/>
      <charset val="238"/>
    </font>
    <font>
      <b/>
      <sz val="10"/>
      <name val="Calibri Light"/>
      <family val="2"/>
      <charset val="238"/>
    </font>
    <font>
      <b/>
      <sz val="10"/>
      <color theme="1"/>
      <name val="Calibri Light"/>
      <family val="2"/>
      <charset val="238"/>
      <scheme val="major"/>
    </font>
    <font>
      <b/>
      <sz val="12"/>
      <color theme="1"/>
      <name val="Calibri Light"/>
      <family val="2"/>
      <charset val="238"/>
    </font>
    <font>
      <b/>
      <sz val="12"/>
      <color theme="1"/>
      <name val="Calibri Light"/>
      <family val="2"/>
      <charset val="238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39">
    <xf numFmtId="0" fontId="0" fillId="0" borderId="0" xfId="0"/>
    <xf numFmtId="9" fontId="5" fillId="0" borderId="5" xfId="1" applyNumberFormat="1" applyFont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right" vertical="center" wrapText="1"/>
    </xf>
    <xf numFmtId="164" fontId="5" fillId="0" borderId="6" xfId="1" applyNumberFormat="1" applyFont="1" applyBorder="1" applyAlignment="1">
      <alignment horizontal="right" vertical="center" wrapText="1"/>
    </xf>
    <xf numFmtId="9" fontId="5" fillId="0" borderId="10" xfId="1" applyNumberFormat="1" applyFont="1" applyBorder="1" applyAlignment="1">
      <alignment horizontal="center" vertical="center" wrapText="1"/>
    </xf>
    <xf numFmtId="164" fontId="5" fillId="0" borderId="10" xfId="1" applyNumberFormat="1" applyFont="1" applyBorder="1" applyAlignment="1">
      <alignment horizontal="right" vertical="center" wrapText="1"/>
    </xf>
    <xf numFmtId="164" fontId="5" fillId="0" borderId="11" xfId="1" applyNumberFormat="1" applyFont="1" applyBorder="1" applyAlignment="1">
      <alignment horizontal="right" vertical="center" wrapText="1"/>
    </xf>
    <xf numFmtId="9" fontId="5" fillId="0" borderId="13" xfId="1" applyNumberFormat="1" applyFont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right" vertical="center" wrapText="1"/>
    </xf>
    <xf numFmtId="164" fontId="5" fillId="0" borderId="14" xfId="1" applyNumberFormat="1" applyFont="1" applyBorder="1" applyAlignment="1">
      <alignment horizontal="right" vertical="center" wrapText="1"/>
    </xf>
    <xf numFmtId="9" fontId="5" fillId="0" borderId="13" xfId="1" applyNumberFormat="1" applyFont="1" applyFill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right" vertical="center"/>
    </xf>
    <xf numFmtId="0" fontId="5" fillId="2" borderId="5" xfId="1" applyNumberFormat="1" applyFont="1" applyFill="1" applyBorder="1" applyAlignment="1">
      <alignment horizontal="center" vertical="center" wrapText="1"/>
    </xf>
    <xf numFmtId="0" fontId="5" fillId="2" borderId="10" xfId="1" applyNumberFormat="1" applyFont="1" applyFill="1" applyBorder="1" applyAlignment="1">
      <alignment horizontal="center" vertical="center" wrapText="1"/>
    </xf>
    <xf numFmtId="0" fontId="5" fillId="2" borderId="13" xfId="1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wrapText="1"/>
    </xf>
    <xf numFmtId="0" fontId="7" fillId="2" borderId="16" xfId="1" applyFont="1" applyFill="1" applyBorder="1" applyAlignment="1">
      <alignment horizontal="center" vertical="center" wrapText="1"/>
    </xf>
    <xf numFmtId="0" fontId="7" fillId="0" borderId="16" xfId="1" applyFont="1" applyBorder="1" applyAlignment="1">
      <alignment horizontal="center" vertical="center" wrapText="1"/>
    </xf>
    <xf numFmtId="0" fontId="5" fillId="2" borderId="2" xfId="1" applyNumberFormat="1" applyFont="1" applyFill="1" applyBorder="1" applyAlignment="1">
      <alignment horizontal="center" vertical="center" wrapText="1"/>
    </xf>
    <xf numFmtId="9" fontId="5" fillId="0" borderId="2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right" vertical="center" wrapText="1"/>
    </xf>
    <xf numFmtId="164" fontId="5" fillId="0" borderId="3" xfId="1" applyNumberFormat="1" applyFont="1" applyBorder="1" applyAlignment="1">
      <alignment horizontal="right" vertical="center" wrapText="1"/>
    </xf>
    <xf numFmtId="0" fontId="5" fillId="2" borderId="13" xfId="1" applyFont="1" applyFill="1" applyBorder="1" applyAlignment="1">
      <alignment horizontal="center" vertical="center" wrapText="1"/>
    </xf>
    <xf numFmtId="3" fontId="5" fillId="2" borderId="13" xfId="1" applyNumberFormat="1" applyFont="1" applyFill="1" applyBorder="1" applyAlignment="1">
      <alignment horizontal="center" vertical="center" wrapText="1"/>
    </xf>
    <xf numFmtId="164" fontId="5" fillId="0" borderId="13" xfId="1" applyNumberFormat="1" applyFont="1" applyBorder="1" applyAlignment="1">
      <alignment horizontal="right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8" fillId="0" borderId="0" xfId="0" applyFont="1" applyAlignment="1"/>
    <xf numFmtId="164" fontId="15" fillId="0" borderId="8" xfId="1" applyNumberFormat="1" applyFont="1" applyFill="1" applyBorder="1" applyAlignment="1">
      <alignment horizontal="right" vertical="center" wrapText="1"/>
    </xf>
    <xf numFmtId="164" fontId="7" fillId="0" borderId="9" xfId="1" applyNumberFormat="1" applyFont="1" applyFill="1" applyBorder="1" applyAlignment="1">
      <alignment horizontal="right" vertical="center" wrapText="1"/>
    </xf>
    <xf numFmtId="0" fontId="8" fillId="0" borderId="0" xfId="0" applyFont="1"/>
    <xf numFmtId="0" fontId="0" fillId="0" borderId="0" xfId="0" applyAlignment="1"/>
    <xf numFmtId="164" fontId="15" fillId="0" borderId="30" xfId="1" applyNumberFormat="1" applyFont="1" applyFill="1" applyBorder="1" applyAlignment="1">
      <alignment horizontal="right" vertical="center" wrapText="1"/>
    </xf>
    <xf numFmtId="164" fontId="7" fillId="0" borderId="28" xfId="1" applyNumberFormat="1" applyFont="1" applyFill="1" applyBorder="1" applyAlignment="1">
      <alignment horizontal="right" vertical="center" wrapText="1"/>
    </xf>
    <xf numFmtId="0" fontId="3" fillId="0" borderId="7" xfId="1" applyFont="1" applyBorder="1" applyAlignment="1">
      <alignment horizontal="center" vertical="center" wrapText="1"/>
    </xf>
    <xf numFmtId="0" fontId="3" fillId="0" borderId="25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3" fillId="0" borderId="27" xfId="1" applyFont="1" applyBorder="1" applyAlignment="1">
      <alignment horizontal="center" vertical="center" wrapText="1"/>
    </xf>
    <xf numFmtId="0" fontId="5" fillId="0" borderId="32" xfId="1" applyFont="1" applyBorder="1" applyAlignment="1">
      <alignment vertical="center" wrapText="1"/>
    </xf>
    <xf numFmtId="0" fontId="7" fillId="0" borderId="32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0" fillId="0" borderId="33" xfId="0" applyBorder="1"/>
    <xf numFmtId="0" fontId="5" fillId="0" borderId="34" xfId="1" applyFont="1" applyBorder="1" applyAlignment="1">
      <alignment vertical="center" wrapText="1"/>
    </xf>
    <xf numFmtId="0" fontId="3" fillId="0" borderId="16" xfId="1" applyFont="1" applyBorder="1" applyAlignment="1">
      <alignment horizontal="center" vertical="center" wrapText="1"/>
    </xf>
    <xf numFmtId="0" fontId="5" fillId="0" borderId="36" xfId="1" applyFont="1" applyBorder="1" applyAlignment="1">
      <alignment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5" fillId="2" borderId="30" xfId="1" applyFont="1" applyFill="1" applyBorder="1" applyAlignment="1">
      <alignment horizontal="center" vertical="center" wrapText="1"/>
    </xf>
    <xf numFmtId="9" fontId="5" fillId="0" borderId="30" xfId="1" applyNumberFormat="1" applyFont="1" applyBorder="1" applyAlignment="1">
      <alignment horizontal="center" vertical="center" wrapText="1"/>
    </xf>
    <xf numFmtId="164" fontId="5" fillId="0" borderId="30" xfId="1" applyNumberFormat="1" applyFont="1" applyBorder="1" applyAlignment="1">
      <alignment horizontal="right" vertical="center" wrapText="1"/>
    </xf>
    <xf numFmtId="164" fontId="5" fillId="0" borderId="28" xfId="1" applyNumberFormat="1" applyFont="1" applyBorder="1" applyAlignment="1">
      <alignment horizontal="right" vertical="center" wrapText="1"/>
    </xf>
    <xf numFmtId="0" fontId="5" fillId="0" borderId="37" xfId="1" applyFont="1" applyBorder="1" applyAlignment="1">
      <alignment horizontal="center" vertical="center" wrapText="1"/>
    </xf>
    <xf numFmtId="0" fontId="5" fillId="0" borderId="12" xfId="1" applyFont="1" applyBorder="1" applyAlignment="1">
      <alignment vertical="center" wrapText="1"/>
    </xf>
    <xf numFmtId="0" fontId="7" fillId="0" borderId="39" xfId="1" applyFont="1" applyBorder="1" applyAlignment="1">
      <alignment horizontal="center" vertical="center" wrapText="1"/>
    </xf>
    <xf numFmtId="0" fontId="0" fillId="0" borderId="38" xfId="0" applyBorder="1"/>
    <xf numFmtId="0" fontId="5" fillId="2" borderId="7" xfId="1" applyFont="1" applyFill="1" applyBorder="1" applyAlignment="1">
      <alignment horizontal="center" vertical="center" wrapText="1"/>
    </xf>
    <xf numFmtId="0" fontId="5" fillId="0" borderId="40" xfId="1" applyFont="1" applyBorder="1" applyAlignment="1">
      <alignment vertical="center" wrapText="1"/>
    </xf>
    <xf numFmtId="0" fontId="5" fillId="2" borderId="1" xfId="1" applyNumberFormat="1" applyFont="1" applyFill="1" applyBorder="1" applyAlignment="1">
      <alignment horizontal="center" vertical="center" wrapText="1"/>
    </xf>
    <xf numFmtId="0" fontId="5" fillId="0" borderId="41" xfId="1" applyFont="1" applyBorder="1" applyAlignment="1">
      <alignment vertical="center" wrapText="1"/>
    </xf>
    <xf numFmtId="3" fontId="5" fillId="2" borderId="12" xfId="1" applyNumberFormat="1" applyFont="1" applyFill="1" applyBorder="1" applyAlignment="1">
      <alignment horizontal="center" vertical="center" wrapText="1"/>
    </xf>
    <xf numFmtId="0" fontId="5" fillId="2" borderId="7" xfId="1" applyNumberFormat="1" applyFont="1" applyFill="1" applyBorder="1" applyAlignment="1">
      <alignment horizontal="center" vertical="center" wrapText="1"/>
    </xf>
    <xf numFmtId="0" fontId="5" fillId="0" borderId="41" xfId="1" applyFont="1" applyBorder="1" applyAlignment="1">
      <alignment horizontal="center" vertical="center" wrapText="1"/>
    </xf>
    <xf numFmtId="0" fontId="5" fillId="0" borderId="16" xfId="1" applyFont="1" applyBorder="1" applyAlignment="1">
      <alignment vertical="center" wrapText="1"/>
    </xf>
    <xf numFmtId="0" fontId="4" fillId="2" borderId="25" xfId="0" applyFont="1" applyFill="1" applyBorder="1" applyAlignment="1">
      <alignment horizontal="center" wrapText="1"/>
    </xf>
    <xf numFmtId="0" fontId="14" fillId="0" borderId="29" xfId="0" applyFont="1" applyBorder="1" applyAlignment="1">
      <alignment horizontal="center" wrapText="1"/>
    </xf>
    <xf numFmtId="0" fontId="16" fillId="0" borderId="30" xfId="0" applyFont="1" applyBorder="1" applyAlignment="1">
      <alignment horizontal="center" wrapText="1"/>
    </xf>
    <xf numFmtId="0" fontId="7" fillId="0" borderId="19" xfId="1" applyFont="1" applyBorder="1" applyAlignment="1">
      <alignment horizontal="center" vertical="center" wrapText="1"/>
    </xf>
    <xf numFmtId="3" fontId="5" fillId="2" borderId="10" xfId="1" applyNumberFormat="1" applyFont="1" applyFill="1" applyBorder="1" applyAlignment="1">
      <alignment horizontal="center" vertical="center" wrapText="1"/>
    </xf>
    <xf numFmtId="3" fontId="5" fillId="2" borderId="5" xfId="1" applyNumberFormat="1" applyFont="1" applyFill="1" applyBorder="1" applyAlignment="1">
      <alignment horizontal="center" vertical="center" wrapText="1"/>
    </xf>
    <xf numFmtId="3" fontId="6" fillId="2" borderId="13" xfId="0" applyNumberFormat="1" applyFont="1" applyFill="1" applyBorder="1" applyAlignment="1">
      <alignment horizontal="center" vertical="center"/>
    </xf>
    <xf numFmtId="0" fontId="0" fillId="0" borderId="0" xfId="0" applyAlignment="1">
      <alignment vertical="top"/>
    </xf>
    <xf numFmtId="0" fontId="14" fillId="0" borderId="7" xfId="0" applyFont="1" applyBorder="1" applyAlignment="1">
      <alignment horizontal="center" vertical="top" wrapText="1"/>
    </xf>
    <xf numFmtId="0" fontId="16" fillId="0" borderId="8" xfId="0" applyFont="1" applyBorder="1" applyAlignment="1">
      <alignment horizontal="center" wrapText="1"/>
    </xf>
    <xf numFmtId="3" fontId="5" fillId="2" borderId="2" xfId="1" applyNumberFormat="1" applyFont="1" applyFill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5" fillId="0" borderId="43" xfId="1" applyFont="1" applyBorder="1" applyAlignment="1">
      <alignment vertical="center" wrapText="1"/>
    </xf>
    <xf numFmtId="0" fontId="5" fillId="0" borderId="4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16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5" fillId="0" borderId="44" xfId="1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/>
    </xf>
    <xf numFmtId="7" fontId="5" fillId="0" borderId="30" xfId="1" applyNumberFormat="1" applyFont="1" applyBorder="1" applyAlignment="1">
      <alignment horizontal="right" vertical="center" wrapText="1"/>
    </xf>
    <xf numFmtId="7" fontId="5" fillId="0" borderId="10" xfId="1" applyNumberFormat="1" applyFont="1" applyBorder="1" applyAlignment="1">
      <alignment horizontal="right" vertical="center" wrapText="1"/>
    </xf>
    <xf numFmtId="7" fontId="5" fillId="0" borderId="13" xfId="1" applyNumberFormat="1" applyFont="1" applyBorder="1" applyAlignment="1">
      <alignment horizontal="right" vertical="center" wrapText="1"/>
    </xf>
    <xf numFmtId="7" fontId="5" fillId="0" borderId="2" xfId="1" applyNumberFormat="1" applyFont="1" applyBorder="1" applyAlignment="1">
      <alignment horizontal="right" vertical="center" wrapText="1"/>
    </xf>
    <xf numFmtId="7" fontId="5" fillId="0" borderId="5" xfId="1" applyNumberFormat="1" applyFont="1" applyBorder="1" applyAlignment="1">
      <alignment horizontal="right" vertical="center" wrapText="1"/>
    </xf>
    <xf numFmtId="7" fontId="5" fillId="0" borderId="13" xfId="1" applyNumberFormat="1" applyFont="1" applyFill="1" applyBorder="1" applyAlignment="1">
      <alignment horizontal="right" vertical="center" wrapText="1"/>
    </xf>
    <xf numFmtId="0" fontId="0" fillId="0" borderId="15" xfId="0" applyBorder="1"/>
    <xf numFmtId="0" fontId="0" fillId="0" borderId="0" xfId="0" applyBorder="1"/>
    <xf numFmtId="164" fontId="5" fillId="0" borderId="10" xfId="1" applyNumberFormat="1" applyFont="1" applyBorder="1" applyAlignment="1">
      <alignment vertical="center" wrapText="1"/>
    </xf>
    <xf numFmtId="164" fontId="5" fillId="0" borderId="5" xfId="1" applyNumberFormat="1" applyFont="1" applyBorder="1" applyAlignment="1">
      <alignment vertical="center" wrapText="1"/>
    </xf>
    <xf numFmtId="164" fontId="5" fillId="0" borderId="13" xfId="1" applyNumberFormat="1" applyFont="1" applyBorder="1" applyAlignment="1">
      <alignment vertical="center" wrapText="1"/>
    </xf>
    <xf numFmtId="164" fontId="5" fillId="0" borderId="2" xfId="1" applyNumberFormat="1" applyFont="1" applyBorder="1" applyAlignment="1">
      <alignment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19" xfId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4" fillId="2" borderId="8" xfId="0" applyFont="1" applyFill="1" applyBorder="1" applyAlignment="1">
      <alignment horizontal="center"/>
    </xf>
    <xf numFmtId="164" fontId="17" fillId="0" borderId="16" xfId="0" applyNumberFormat="1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164" fontId="17" fillId="0" borderId="25" xfId="0" applyNumberFormat="1" applyFont="1" applyBorder="1" applyAlignment="1">
      <alignment horizontal="center" vertical="center"/>
    </xf>
    <xf numFmtId="164" fontId="17" fillId="0" borderId="26" xfId="0" applyNumberFormat="1" applyFont="1" applyBorder="1" applyAlignment="1">
      <alignment horizontal="center" vertical="center"/>
    </xf>
    <xf numFmtId="164" fontId="17" fillId="0" borderId="42" xfId="0" applyNumberFormat="1" applyFont="1" applyBorder="1" applyAlignment="1">
      <alignment horizontal="center" vertical="center"/>
    </xf>
    <xf numFmtId="0" fontId="5" fillId="0" borderId="37" xfId="1" applyFont="1" applyBorder="1" applyAlignment="1">
      <alignment horizontal="center" vertical="center" wrapText="1"/>
    </xf>
    <xf numFmtId="0" fontId="5" fillId="0" borderId="35" xfId="1" applyFont="1" applyBorder="1" applyAlignment="1">
      <alignment horizontal="center" vertical="center" wrapText="1"/>
    </xf>
    <xf numFmtId="0" fontId="5" fillId="0" borderId="21" xfId="1" applyFont="1" applyBorder="1" applyAlignment="1">
      <alignment horizontal="center" vertical="center" wrapText="1"/>
    </xf>
    <xf numFmtId="0" fontId="5" fillId="0" borderId="22" xfId="1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0" xfId="0" applyFont="1" applyAlignment="1">
      <alignment horizontal="right"/>
    </xf>
    <xf numFmtId="0" fontId="3" fillId="0" borderId="7" xfId="1" applyFont="1" applyBorder="1" applyAlignment="1">
      <alignment horizontal="center" vertical="center" wrapText="1"/>
    </xf>
    <xf numFmtId="0" fontId="3" fillId="0" borderId="8" xfId="1" applyFont="1" applyBorder="1" applyAlignment="1">
      <alignment horizontal="center" vertical="center" wrapText="1"/>
    </xf>
    <xf numFmtId="0" fontId="3" fillId="0" borderId="9" xfId="1" applyFont="1" applyBorder="1" applyAlignment="1">
      <alignment horizontal="center" vertical="center" wrapText="1"/>
    </xf>
    <xf numFmtId="0" fontId="2" fillId="0" borderId="18" xfId="1" applyFont="1" applyBorder="1" applyAlignment="1">
      <alignment horizontal="center"/>
    </xf>
    <xf numFmtId="0" fontId="2" fillId="0" borderId="19" xfId="1" applyFont="1" applyBorder="1" applyAlignment="1">
      <alignment horizontal="center"/>
    </xf>
    <xf numFmtId="0" fontId="2" fillId="0" borderId="20" xfId="1" applyFont="1" applyBorder="1" applyAlignment="1">
      <alignment horizontal="center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2" fillId="0" borderId="16" xfId="1" applyFont="1" applyBorder="1" applyAlignment="1">
      <alignment horizontal="center"/>
    </xf>
    <xf numFmtId="0" fontId="3" fillId="0" borderId="23" xfId="1" applyFont="1" applyBorder="1" applyAlignment="1">
      <alignment horizontal="center" vertical="center" wrapText="1"/>
    </xf>
    <xf numFmtId="0" fontId="3" fillId="0" borderId="19" xfId="1" applyFont="1" applyBorder="1" applyAlignment="1">
      <alignment horizontal="center" vertical="center" wrapText="1"/>
    </xf>
    <xf numFmtId="0" fontId="3" fillId="0" borderId="24" xfId="1" applyFont="1" applyBorder="1" applyAlignment="1">
      <alignment horizontal="center" vertical="center" wrapText="1"/>
    </xf>
    <xf numFmtId="0" fontId="5" fillId="0" borderId="17" xfId="1" applyFont="1" applyBorder="1" applyAlignment="1">
      <alignment horizontal="center" vertical="center" wrapText="1"/>
    </xf>
    <xf numFmtId="0" fontId="5" fillId="0" borderId="31" xfId="1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164" fontId="17" fillId="0" borderId="17" xfId="0" applyNumberFormat="1" applyFont="1" applyBorder="1" applyAlignment="1">
      <alignment horizontal="center" vertical="center"/>
    </xf>
    <xf numFmtId="164" fontId="17" fillId="0" borderId="15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3" fillId="0" borderId="31" xfId="1" applyFont="1" applyBorder="1" applyAlignment="1">
      <alignment horizontal="center" vertical="center" wrapText="1"/>
    </xf>
    <xf numFmtId="0" fontId="3" fillId="0" borderId="32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14" fillId="2" borderId="30" xfId="0" applyFont="1" applyFill="1" applyBorder="1" applyAlignment="1">
      <alignment horizontal="center"/>
    </xf>
  </cellXfs>
  <cellStyles count="2">
    <cellStyle name="Normalny" xfId="0" builtinId="0"/>
    <cellStyle name="Normalny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2:L34"/>
  <sheetViews>
    <sheetView topLeftCell="A10" workbookViewId="0">
      <selection activeCell="H25" sqref="H25:I25"/>
    </sheetView>
  </sheetViews>
  <sheetFormatPr defaultRowHeight="15" x14ac:dyDescent="0.25"/>
  <cols>
    <col min="2" max="2" width="6.140625" customWidth="1"/>
    <col min="3" max="3" width="30.28515625" customWidth="1"/>
    <col min="4" max="11" width="14.7109375" customWidth="1"/>
  </cols>
  <sheetData>
    <row r="2" spans="2:11" ht="18.75" x14ac:dyDescent="0.3">
      <c r="H2" s="116" t="s">
        <v>26</v>
      </c>
      <c r="I2" s="116"/>
      <c r="J2" s="116"/>
      <c r="K2" s="116"/>
    </row>
    <row r="3" spans="2:11" ht="21" x14ac:dyDescent="0.35">
      <c r="D3" s="114" t="s">
        <v>25</v>
      </c>
      <c r="E3" s="115"/>
      <c r="F3" s="115"/>
      <c r="G3" s="115"/>
    </row>
    <row r="4" spans="2:11" ht="21" x14ac:dyDescent="0.35">
      <c r="B4" s="29" t="s">
        <v>24</v>
      </c>
      <c r="C4" s="29"/>
      <c r="D4" s="29"/>
      <c r="E4" s="29"/>
      <c r="F4" s="29"/>
      <c r="G4" s="29"/>
      <c r="H4" s="29"/>
    </row>
    <row r="5" spans="2:11" ht="16.5" thickBot="1" x14ac:dyDescent="0.3">
      <c r="B5" s="120" t="s">
        <v>23</v>
      </c>
      <c r="C5" s="121"/>
      <c r="D5" s="121"/>
      <c r="E5" s="121"/>
      <c r="F5" s="121"/>
      <c r="G5" s="121"/>
      <c r="H5" s="121"/>
      <c r="I5" s="121"/>
      <c r="J5" s="121"/>
      <c r="K5" s="122"/>
    </row>
    <row r="6" spans="2:11" ht="16.5" thickBot="1" x14ac:dyDescent="0.3">
      <c r="B6" s="123" t="s">
        <v>0</v>
      </c>
      <c r="C6" s="123" t="s">
        <v>1</v>
      </c>
      <c r="D6" s="125" t="s">
        <v>19</v>
      </c>
      <c r="E6" s="125"/>
      <c r="F6" s="125"/>
      <c r="G6" s="125"/>
      <c r="H6" s="125" t="s">
        <v>20</v>
      </c>
      <c r="I6" s="125"/>
      <c r="J6" s="125"/>
      <c r="K6" s="125"/>
    </row>
    <row r="7" spans="2:11" ht="85.5" customHeight="1" thickBot="1" x14ac:dyDescent="0.3">
      <c r="B7" s="124"/>
      <c r="C7" s="124"/>
      <c r="D7" s="16" t="s">
        <v>27</v>
      </c>
      <c r="E7" s="17" t="s">
        <v>28</v>
      </c>
      <c r="F7" s="17" t="s">
        <v>2</v>
      </c>
      <c r="G7" s="17" t="s">
        <v>3</v>
      </c>
      <c r="H7" s="16" t="s">
        <v>29</v>
      </c>
      <c r="I7" s="17" t="s">
        <v>30</v>
      </c>
      <c r="J7" s="17" t="s">
        <v>2</v>
      </c>
      <c r="K7" s="17" t="s">
        <v>3</v>
      </c>
    </row>
    <row r="8" spans="2:11" ht="15.75" customHeight="1" thickBot="1" x14ac:dyDescent="0.3">
      <c r="B8" s="45">
        <v>1</v>
      </c>
      <c r="C8" s="39">
        <v>2</v>
      </c>
      <c r="D8" s="15">
        <v>3</v>
      </c>
      <c r="E8" s="25">
        <v>4</v>
      </c>
      <c r="F8" s="25">
        <v>5</v>
      </c>
      <c r="G8" s="25">
        <v>7</v>
      </c>
      <c r="H8" s="15">
        <v>8</v>
      </c>
      <c r="I8" s="25">
        <v>9</v>
      </c>
      <c r="J8" s="25">
        <v>10</v>
      </c>
      <c r="K8" s="26">
        <v>12</v>
      </c>
    </row>
    <row r="9" spans="2:11" ht="15.75" thickBot="1" x14ac:dyDescent="0.3">
      <c r="B9" s="126" t="s">
        <v>31</v>
      </c>
      <c r="C9" s="127"/>
      <c r="D9" s="127"/>
      <c r="E9" s="127"/>
      <c r="F9" s="127"/>
      <c r="G9" s="127"/>
      <c r="H9" s="127"/>
      <c r="I9" s="127"/>
      <c r="J9" s="127"/>
      <c r="K9" s="128"/>
    </row>
    <row r="10" spans="2:11" ht="30" customHeight="1" thickBot="1" x14ac:dyDescent="0.3">
      <c r="B10" s="80" t="s">
        <v>4</v>
      </c>
      <c r="C10" s="77" t="s">
        <v>13</v>
      </c>
      <c r="D10" s="18">
        <v>30</v>
      </c>
      <c r="E10" s="20">
        <v>0</v>
      </c>
      <c r="F10" s="19">
        <v>0</v>
      </c>
      <c r="G10" s="20">
        <f>D10*E10</f>
        <v>0</v>
      </c>
      <c r="H10" s="18">
        <v>10</v>
      </c>
      <c r="I10" s="96">
        <v>0</v>
      </c>
      <c r="J10" s="19">
        <v>0</v>
      </c>
      <c r="K10" s="21">
        <f>H10*I10</f>
        <v>0</v>
      </c>
    </row>
    <row r="11" spans="2:11" ht="30" customHeight="1" thickBot="1" x14ac:dyDescent="0.3">
      <c r="B11" s="80" t="s">
        <v>5</v>
      </c>
      <c r="C11" s="78" t="s">
        <v>14</v>
      </c>
      <c r="D11" s="12">
        <v>300</v>
      </c>
      <c r="E11" s="2">
        <v>0</v>
      </c>
      <c r="F11" s="1">
        <v>0</v>
      </c>
      <c r="G11" s="2">
        <f>D11*E11</f>
        <v>0</v>
      </c>
      <c r="H11" s="12">
        <v>50</v>
      </c>
      <c r="I11" s="94">
        <v>0</v>
      </c>
      <c r="J11" s="1">
        <v>0</v>
      </c>
      <c r="K11" s="3">
        <f>H11*I11</f>
        <v>0</v>
      </c>
    </row>
    <row r="12" spans="2:11" ht="30" customHeight="1" thickBot="1" x14ac:dyDescent="0.3">
      <c r="B12" s="81" t="s">
        <v>6</v>
      </c>
      <c r="C12" s="54" t="s">
        <v>15</v>
      </c>
      <c r="D12" s="22">
        <v>65</v>
      </c>
      <c r="E12" s="8">
        <v>0</v>
      </c>
      <c r="F12" s="7">
        <v>0</v>
      </c>
      <c r="G12" s="8">
        <f>D12*E12</f>
        <v>0</v>
      </c>
      <c r="H12" s="22">
        <v>10</v>
      </c>
      <c r="I12" s="95">
        <v>0</v>
      </c>
      <c r="J12" s="7">
        <v>0</v>
      </c>
      <c r="K12" s="9">
        <f>H12*I12</f>
        <v>0</v>
      </c>
    </row>
    <row r="13" spans="2:11" ht="15.75" thickBot="1" x14ac:dyDescent="0.3">
      <c r="B13" s="117" t="s">
        <v>32</v>
      </c>
      <c r="C13" s="118"/>
      <c r="D13" s="118"/>
      <c r="E13" s="118"/>
      <c r="F13" s="118"/>
      <c r="G13" s="118"/>
      <c r="H13" s="118"/>
      <c r="I13" s="118"/>
      <c r="J13" s="118"/>
      <c r="K13" s="119"/>
    </row>
    <row r="14" spans="2:11" ht="30" customHeight="1" x14ac:dyDescent="0.25">
      <c r="B14" s="129" t="s">
        <v>7</v>
      </c>
      <c r="C14" s="79" t="s">
        <v>13</v>
      </c>
      <c r="D14" s="13">
        <v>10</v>
      </c>
      <c r="E14" s="93">
        <v>0</v>
      </c>
      <c r="F14" s="4">
        <v>0</v>
      </c>
      <c r="G14" s="5">
        <f t="shared" ref="G14:G19" si="0">D14*E14</f>
        <v>0</v>
      </c>
      <c r="H14" s="13">
        <v>5</v>
      </c>
      <c r="I14" s="93">
        <v>0</v>
      </c>
      <c r="J14" s="4">
        <v>0</v>
      </c>
      <c r="K14" s="6">
        <f t="shared" ref="K14:K19" si="1">H14*I14</f>
        <v>0</v>
      </c>
    </row>
    <row r="15" spans="2:11" ht="30" customHeight="1" thickBot="1" x14ac:dyDescent="0.3">
      <c r="B15" s="130"/>
      <c r="C15" s="78" t="s">
        <v>12</v>
      </c>
      <c r="D15" s="12">
        <v>5</v>
      </c>
      <c r="E15" s="94">
        <v>0</v>
      </c>
      <c r="F15" s="1">
        <v>0</v>
      </c>
      <c r="G15" s="2">
        <f t="shared" si="0"/>
        <v>0</v>
      </c>
      <c r="H15" s="12">
        <v>2</v>
      </c>
      <c r="I15" s="94">
        <v>0</v>
      </c>
      <c r="J15" s="1">
        <v>0</v>
      </c>
      <c r="K15" s="3">
        <f t="shared" si="1"/>
        <v>0</v>
      </c>
    </row>
    <row r="16" spans="2:11" ht="30" customHeight="1" x14ac:dyDescent="0.25">
      <c r="B16" s="112" t="s">
        <v>8</v>
      </c>
      <c r="C16" s="78" t="s">
        <v>14</v>
      </c>
      <c r="D16" s="12">
        <v>100</v>
      </c>
      <c r="E16" s="94">
        <v>0</v>
      </c>
      <c r="F16" s="1">
        <v>0</v>
      </c>
      <c r="G16" s="2">
        <f t="shared" si="0"/>
        <v>0</v>
      </c>
      <c r="H16" s="12">
        <v>15</v>
      </c>
      <c r="I16" s="94">
        <v>0</v>
      </c>
      <c r="J16" s="1">
        <v>0</v>
      </c>
      <c r="K16" s="3">
        <f t="shared" si="1"/>
        <v>0</v>
      </c>
    </row>
    <row r="17" spans="2:12" ht="30" customHeight="1" thickBot="1" x14ac:dyDescent="0.3">
      <c r="B17" s="113"/>
      <c r="C17" s="78" t="s">
        <v>12</v>
      </c>
      <c r="D17" s="12">
        <v>20</v>
      </c>
      <c r="E17" s="94">
        <v>0</v>
      </c>
      <c r="F17" s="1">
        <v>0</v>
      </c>
      <c r="G17" s="2">
        <f t="shared" si="0"/>
        <v>0</v>
      </c>
      <c r="H17" s="12">
        <v>10</v>
      </c>
      <c r="I17" s="94">
        <v>0</v>
      </c>
      <c r="J17" s="1">
        <v>0</v>
      </c>
      <c r="K17" s="3">
        <f t="shared" si="1"/>
        <v>0</v>
      </c>
    </row>
    <row r="18" spans="2:12" ht="30" customHeight="1" x14ac:dyDescent="0.25">
      <c r="B18" s="110" t="s">
        <v>9</v>
      </c>
      <c r="C18" s="44" t="s">
        <v>15</v>
      </c>
      <c r="D18" s="12">
        <v>25</v>
      </c>
      <c r="E18" s="94">
        <v>0</v>
      </c>
      <c r="F18" s="1">
        <v>0</v>
      </c>
      <c r="G18" s="2">
        <f t="shared" si="0"/>
        <v>0</v>
      </c>
      <c r="H18" s="12">
        <v>5</v>
      </c>
      <c r="I18" s="94">
        <v>0</v>
      </c>
      <c r="J18" s="1">
        <v>0</v>
      </c>
      <c r="K18" s="3">
        <f t="shared" si="1"/>
        <v>0</v>
      </c>
    </row>
    <row r="19" spans="2:12" ht="30" customHeight="1" thickBot="1" x14ac:dyDescent="0.3">
      <c r="B19" s="111"/>
      <c r="C19" s="46" t="s">
        <v>12</v>
      </c>
      <c r="D19" s="12">
        <v>20</v>
      </c>
      <c r="E19" s="95">
        <v>0</v>
      </c>
      <c r="F19" s="7">
        <v>0</v>
      </c>
      <c r="G19" s="8">
        <f t="shared" si="0"/>
        <v>0</v>
      </c>
      <c r="H19" s="14">
        <v>2</v>
      </c>
      <c r="I19" s="95">
        <v>0</v>
      </c>
      <c r="J19" s="7">
        <v>0</v>
      </c>
      <c r="K19" s="9">
        <f t="shared" si="1"/>
        <v>0</v>
      </c>
    </row>
    <row r="20" spans="2:12" ht="15.75" thickBot="1" x14ac:dyDescent="0.3">
      <c r="B20" s="117" t="s">
        <v>33</v>
      </c>
      <c r="C20" s="118"/>
      <c r="D20" s="118"/>
      <c r="E20" s="118"/>
      <c r="F20" s="118"/>
      <c r="G20" s="118"/>
      <c r="H20" s="118"/>
      <c r="I20" s="118"/>
      <c r="J20" s="118"/>
      <c r="K20" s="119"/>
    </row>
    <row r="21" spans="2:12" ht="64.5" customHeight="1" thickBot="1" x14ac:dyDescent="0.3">
      <c r="B21" s="82"/>
      <c r="C21" s="36"/>
      <c r="D21" s="98" t="s">
        <v>43</v>
      </c>
      <c r="E21" s="68" t="s">
        <v>36</v>
      </c>
      <c r="F21" s="42" t="s">
        <v>2</v>
      </c>
      <c r="G21" s="42" t="s">
        <v>3</v>
      </c>
      <c r="H21" s="99" t="s">
        <v>37</v>
      </c>
      <c r="I21" s="68" t="s">
        <v>36</v>
      </c>
      <c r="J21" s="68" t="s">
        <v>2</v>
      </c>
      <c r="K21" s="76" t="s">
        <v>3</v>
      </c>
    </row>
    <row r="22" spans="2:12" ht="30" customHeight="1" thickBot="1" x14ac:dyDescent="0.3">
      <c r="B22" s="81" t="s">
        <v>44</v>
      </c>
      <c r="C22" s="79" t="s">
        <v>16</v>
      </c>
      <c r="D22" s="69">
        <v>1000</v>
      </c>
      <c r="E22" s="88">
        <v>0</v>
      </c>
      <c r="F22" s="4">
        <v>0</v>
      </c>
      <c r="G22" s="5">
        <f>D22*E22</f>
        <v>0</v>
      </c>
      <c r="H22" s="75">
        <v>200</v>
      </c>
      <c r="I22" s="88">
        <v>0</v>
      </c>
      <c r="J22" s="19">
        <v>0</v>
      </c>
      <c r="K22" s="6">
        <f>H22*I22</f>
        <v>0</v>
      </c>
    </row>
    <row r="23" spans="2:12" ht="30" customHeight="1" thickBot="1" x14ac:dyDescent="0.3">
      <c r="B23" s="83" t="s">
        <v>10</v>
      </c>
      <c r="C23" s="44" t="s">
        <v>17</v>
      </c>
      <c r="D23" s="70">
        <v>13000</v>
      </c>
      <c r="E23" s="89">
        <v>0</v>
      </c>
      <c r="F23" s="1">
        <v>0</v>
      </c>
      <c r="G23" s="2">
        <f>D23*E23</f>
        <v>0</v>
      </c>
      <c r="H23" s="70">
        <v>1500</v>
      </c>
      <c r="I23" s="89">
        <v>0</v>
      </c>
      <c r="J23" s="1">
        <v>0</v>
      </c>
      <c r="K23" s="3">
        <f>H23*I23</f>
        <v>0</v>
      </c>
    </row>
    <row r="24" spans="2:12" ht="30" customHeight="1" thickBot="1" x14ac:dyDescent="0.3">
      <c r="B24" s="84" t="s">
        <v>11</v>
      </c>
      <c r="C24" s="46" t="s">
        <v>18</v>
      </c>
      <c r="D24" s="23">
        <v>1000</v>
      </c>
      <c r="E24" s="90">
        <v>0</v>
      </c>
      <c r="F24" s="10">
        <v>0</v>
      </c>
      <c r="G24" s="8">
        <f>D24*E24</f>
        <v>0</v>
      </c>
      <c r="H24" s="71">
        <v>200</v>
      </c>
      <c r="I24" s="90">
        <v>0</v>
      </c>
      <c r="J24" s="7">
        <v>0</v>
      </c>
      <c r="K24" s="11">
        <f>H24*I24</f>
        <v>0</v>
      </c>
    </row>
    <row r="25" spans="2:12" ht="48.75" customHeight="1" thickBot="1" x14ac:dyDescent="0.3">
      <c r="F25" s="73" t="s">
        <v>45</v>
      </c>
      <c r="G25" s="30">
        <f>-G10+G11+G12+G14+G15+G16+G17+G18+G19+G22+G23+G24</f>
        <v>0</v>
      </c>
      <c r="H25" s="104"/>
      <c r="I25" s="104"/>
      <c r="J25" s="74" t="s">
        <v>46</v>
      </c>
      <c r="K25" s="31">
        <f>-K10+K11+K12+K14+K15+K16+K17+K18+K19+K22+K23+K24</f>
        <v>0</v>
      </c>
    </row>
    <row r="26" spans="2:12" ht="44.25" customHeight="1" thickBot="1" x14ac:dyDescent="0.3">
      <c r="F26" s="105" t="s">
        <v>42</v>
      </c>
      <c r="G26" s="106"/>
      <c r="H26" s="106"/>
      <c r="I26" s="107">
        <f>G25+K25</f>
        <v>0</v>
      </c>
      <c r="J26" s="108"/>
      <c r="K26" s="109"/>
      <c r="L26" s="56"/>
    </row>
    <row r="27" spans="2:12" x14ac:dyDescent="0.25">
      <c r="B27" s="72"/>
      <c r="I27" s="92"/>
    </row>
    <row r="30" spans="2:12" x14ac:dyDescent="0.25">
      <c r="C30" s="28"/>
      <c r="D30" s="28"/>
      <c r="E30" s="102"/>
      <c r="F30" s="102"/>
    </row>
    <row r="31" spans="2:12" x14ac:dyDescent="0.25">
      <c r="C31" s="27"/>
      <c r="D31" s="27"/>
      <c r="E31" s="103"/>
      <c r="F31" s="103"/>
    </row>
    <row r="32" spans="2:12" x14ac:dyDescent="0.25">
      <c r="C32" s="27"/>
      <c r="D32" s="27"/>
      <c r="E32" s="27"/>
      <c r="F32" s="27"/>
    </row>
    <row r="34" spans="2:11" ht="20.25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1"/>
    </row>
  </sheetData>
  <mergeCells count="19">
    <mergeCell ref="B18:B19"/>
    <mergeCell ref="B16:B17"/>
    <mergeCell ref="D3:G3"/>
    <mergeCell ref="H2:K2"/>
    <mergeCell ref="B20:K20"/>
    <mergeCell ref="B5:K5"/>
    <mergeCell ref="B6:B7"/>
    <mergeCell ref="C6:C7"/>
    <mergeCell ref="D6:G6"/>
    <mergeCell ref="H6:K6"/>
    <mergeCell ref="B9:K9"/>
    <mergeCell ref="B13:K13"/>
    <mergeCell ref="B14:B15"/>
    <mergeCell ref="B34:K34"/>
    <mergeCell ref="E30:F30"/>
    <mergeCell ref="E31:F31"/>
    <mergeCell ref="H25:I25"/>
    <mergeCell ref="F26:H26"/>
    <mergeCell ref="I26:K26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2:L24"/>
  <sheetViews>
    <sheetView tabSelected="1" workbookViewId="0">
      <selection activeCell="I20" sqref="I20"/>
    </sheetView>
  </sheetViews>
  <sheetFormatPr defaultRowHeight="15" x14ac:dyDescent="0.25"/>
  <cols>
    <col min="2" max="2" width="6.140625" customWidth="1"/>
    <col min="3" max="3" width="30.28515625" customWidth="1"/>
    <col min="4" max="11" width="14.7109375" customWidth="1"/>
  </cols>
  <sheetData>
    <row r="2" spans="1:12" ht="18.75" x14ac:dyDescent="0.3">
      <c r="H2" s="116" t="s">
        <v>34</v>
      </c>
      <c r="I2" s="134"/>
      <c r="J2" s="134"/>
      <c r="K2" s="134"/>
    </row>
    <row r="3" spans="1:12" ht="21" x14ac:dyDescent="0.35">
      <c r="E3" s="32" t="s">
        <v>25</v>
      </c>
      <c r="F3" s="33"/>
      <c r="G3" s="33"/>
    </row>
    <row r="4" spans="1:12" ht="21" x14ac:dyDescent="0.35">
      <c r="B4" s="114" t="s">
        <v>35</v>
      </c>
      <c r="C4" s="114"/>
      <c r="D4" s="114"/>
      <c r="E4" s="114"/>
      <c r="F4" s="114"/>
      <c r="G4" s="114"/>
      <c r="H4" s="114"/>
      <c r="I4" s="114"/>
      <c r="J4" s="114"/>
      <c r="K4" s="114"/>
    </row>
    <row r="5" spans="1:12" ht="16.5" thickBot="1" x14ac:dyDescent="0.3">
      <c r="B5" s="120"/>
      <c r="C5" s="121"/>
      <c r="D5" s="121"/>
      <c r="E5" s="121"/>
      <c r="F5" s="121"/>
      <c r="G5" s="121"/>
      <c r="H5" s="121"/>
      <c r="I5" s="121"/>
      <c r="J5" s="121"/>
      <c r="K5" s="122"/>
    </row>
    <row r="6" spans="1:12" ht="16.5" thickBot="1" x14ac:dyDescent="0.3">
      <c r="B6" s="123" t="s">
        <v>0</v>
      </c>
      <c r="C6" s="123" t="s">
        <v>1</v>
      </c>
      <c r="D6" s="125" t="s">
        <v>19</v>
      </c>
      <c r="E6" s="125"/>
      <c r="F6" s="125"/>
      <c r="G6" s="125"/>
      <c r="H6" s="125" t="s">
        <v>20</v>
      </c>
      <c r="I6" s="125"/>
      <c r="J6" s="125"/>
      <c r="K6" s="125"/>
    </row>
    <row r="7" spans="1:12" ht="64.5" thickBot="1" x14ac:dyDescent="0.3">
      <c r="B7" s="124"/>
      <c r="C7" s="124"/>
      <c r="D7" s="16" t="s">
        <v>27</v>
      </c>
      <c r="E7" s="17" t="s">
        <v>28</v>
      </c>
      <c r="F7" s="17" t="s">
        <v>2</v>
      </c>
      <c r="G7" s="17" t="s">
        <v>3</v>
      </c>
      <c r="H7" s="16" t="s">
        <v>29</v>
      </c>
      <c r="I7" s="17" t="s">
        <v>38</v>
      </c>
      <c r="J7" s="17" t="s">
        <v>2</v>
      </c>
      <c r="K7" s="17" t="s">
        <v>3</v>
      </c>
    </row>
    <row r="8" spans="1:12" ht="15.75" thickBot="1" x14ac:dyDescent="0.3">
      <c r="B8" s="45">
        <v>1</v>
      </c>
      <c r="C8" s="38">
        <v>2</v>
      </c>
      <c r="D8" s="65">
        <v>3</v>
      </c>
      <c r="E8" s="37">
        <v>4</v>
      </c>
      <c r="F8" s="37">
        <v>5</v>
      </c>
      <c r="G8" s="37">
        <v>7</v>
      </c>
      <c r="H8" s="65">
        <v>8</v>
      </c>
      <c r="I8" s="45">
        <v>9</v>
      </c>
      <c r="J8" s="38">
        <v>10</v>
      </c>
      <c r="K8" s="45">
        <v>12</v>
      </c>
    </row>
    <row r="9" spans="1:12" ht="15.75" thickBot="1" x14ac:dyDescent="0.3">
      <c r="B9" s="117" t="s">
        <v>31</v>
      </c>
      <c r="C9" s="118"/>
      <c r="D9" s="118"/>
      <c r="E9" s="118"/>
      <c r="F9" s="118"/>
      <c r="G9" s="118"/>
      <c r="H9" s="118"/>
      <c r="I9" s="118"/>
      <c r="J9" s="118"/>
      <c r="K9" s="119"/>
    </row>
    <row r="10" spans="1:12" ht="26.25" thickBot="1" x14ac:dyDescent="0.3">
      <c r="B10" s="48">
        <v>1</v>
      </c>
      <c r="C10" s="40" t="s">
        <v>15</v>
      </c>
      <c r="D10" s="57">
        <v>400</v>
      </c>
      <c r="E10" s="85">
        <v>0</v>
      </c>
      <c r="F10" s="50">
        <v>0</v>
      </c>
      <c r="G10" s="51">
        <f>E10*D10</f>
        <v>0</v>
      </c>
      <c r="H10" s="49">
        <v>66</v>
      </c>
      <c r="I10" s="85">
        <v>0</v>
      </c>
      <c r="J10" s="50">
        <v>0</v>
      </c>
      <c r="K10" s="52">
        <f>H10*I10</f>
        <v>0</v>
      </c>
    </row>
    <row r="11" spans="1:12" ht="15.75" thickBot="1" x14ac:dyDescent="0.3">
      <c r="B11" s="117" t="s">
        <v>32</v>
      </c>
      <c r="C11" s="118"/>
      <c r="D11" s="118"/>
      <c r="E11" s="118"/>
      <c r="F11" s="118"/>
      <c r="G11" s="118"/>
      <c r="H11" s="118"/>
      <c r="I11" s="118"/>
      <c r="J11" s="118"/>
      <c r="K11" s="119"/>
    </row>
    <row r="12" spans="1:12" ht="25.5" x14ac:dyDescent="0.25">
      <c r="A12" s="43"/>
      <c r="B12" s="53">
        <v>2</v>
      </c>
      <c r="C12" s="58" t="s">
        <v>15</v>
      </c>
      <c r="D12" s="59">
        <v>115</v>
      </c>
      <c r="E12" s="86">
        <v>0</v>
      </c>
      <c r="F12" s="4">
        <v>0</v>
      </c>
      <c r="G12" s="5">
        <f t="shared" ref="G12:G13" si="0">E12*D12</f>
        <v>0</v>
      </c>
      <c r="H12" s="13">
        <v>20</v>
      </c>
      <c r="I12" s="86">
        <v>0</v>
      </c>
      <c r="J12" s="4">
        <v>0</v>
      </c>
      <c r="K12" s="6">
        <f t="shared" ref="K12:K13" si="1">H12*I12</f>
        <v>0</v>
      </c>
    </row>
    <row r="13" spans="1:12" ht="39" thickBot="1" x14ac:dyDescent="0.3">
      <c r="A13" s="43"/>
      <c r="B13" s="47">
        <v>3</v>
      </c>
      <c r="C13" s="60" t="s">
        <v>22</v>
      </c>
      <c r="D13" s="61">
        <v>50</v>
      </c>
      <c r="E13" s="87">
        <v>0</v>
      </c>
      <c r="F13" s="7">
        <v>0</v>
      </c>
      <c r="G13" s="8">
        <f t="shared" si="0"/>
        <v>0</v>
      </c>
      <c r="H13" s="14">
        <v>10</v>
      </c>
      <c r="I13" s="87">
        <v>0</v>
      </c>
      <c r="J13" s="7">
        <v>0</v>
      </c>
      <c r="K13" s="9">
        <f t="shared" si="1"/>
        <v>0</v>
      </c>
    </row>
    <row r="14" spans="1:12" ht="15.75" customHeight="1" thickBot="1" x14ac:dyDescent="0.3">
      <c r="B14" s="135" t="s">
        <v>33</v>
      </c>
      <c r="C14" s="136"/>
      <c r="D14" s="137"/>
      <c r="E14" s="137"/>
      <c r="F14" s="137"/>
      <c r="G14" s="137"/>
      <c r="H14" s="137"/>
      <c r="I14" s="137"/>
      <c r="J14" s="137"/>
      <c r="K14" s="137"/>
      <c r="L14" s="56"/>
    </row>
    <row r="15" spans="1:12" ht="60.75" customHeight="1" thickBot="1" x14ac:dyDescent="0.3">
      <c r="B15" s="45"/>
      <c r="C15" s="41"/>
      <c r="D15" s="97" t="s">
        <v>43</v>
      </c>
      <c r="E15" s="42" t="s">
        <v>36</v>
      </c>
      <c r="F15" s="42" t="s">
        <v>2</v>
      </c>
      <c r="G15" s="42" t="s">
        <v>3</v>
      </c>
      <c r="H15" s="98" t="s">
        <v>37</v>
      </c>
      <c r="I15" s="42" t="s">
        <v>39</v>
      </c>
      <c r="J15" s="42" t="s">
        <v>2</v>
      </c>
      <c r="K15" s="55" t="s">
        <v>3</v>
      </c>
      <c r="L15" s="56"/>
    </row>
    <row r="16" spans="1:12" ht="15.75" thickBot="1" x14ac:dyDescent="0.3">
      <c r="B16" s="63">
        <v>4</v>
      </c>
      <c r="C16" s="64" t="s">
        <v>21</v>
      </c>
      <c r="D16" s="62">
        <v>12000</v>
      </c>
      <c r="E16" s="87">
        <v>0</v>
      </c>
      <c r="F16" s="7">
        <v>0</v>
      </c>
      <c r="G16" s="24">
        <f>E16*D16</f>
        <v>0</v>
      </c>
      <c r="H16" s="14">
        <v>1000</v>
      </c>
      <c r="I16" s="87">
        <v>0</v>
      </c>
      <c r="J16" s="7">
        <v>0</v>
      </c>
      <c r="K16" s="9">
        <f>H16*I16</f>
        <v>0</v>
      </c>
    </row>
    <row r="17" spans="2:12" ht="42.75" thickBot="1" x14ac:dyDescent="0.3">
      <c r="F17" s="66" t="s">
        <v>40</v>
      </c>
      <c r="G17" s="34">
        <f>G10+G12+G13+G16</f>
        <v>0</v>
      </c>
      <c r="H17" s="138"/>
      <c r="I17" s="138"/>
      <c r="J17" s="67" t="s">
        <v>41</v>
      </c>
      <c r="K17" s="35">
        <f>K10+K12+K13+K16</f>
        <v>0</v>
      </c>
    </row>
    <row r="18" spans="2:12" ht="30.75" customHeight="1" thickBot="1" x14ac:dyDescent="0.3">
      <c r="F18" s="105" t="s">
        <v>42</v>
      </c>
      <c r="G18" s="131"/>
      <c r="H18" s="131"/>
      <c r="I18" s="132">
        <f>G17+K17</f>
        <v>0</v>
      </c>
      <c r="J18" s="133"/>
      <c r="K18" s="133"/>
      <c r="L18" s="56"/>
    </row>
    <row r="19" spans="2:12" x14ac:dyDescent="0.25">
      <c r="I19" s="91"/>
      <c r="J19" s="91"/>
      <c r="K19" s="91"/>
    </row>
    <row r="21" spans="2:12" x14ac:dyDescent="0.25">
      <c r="C21" s="28"/>
      <c r="D21" s="28"/>
      <c r="E21" s="102"/>
      <c r="F21" s="102"/>
    </row>
    <row r="22" spans="2:12" x14ac:dyDescent="0.25">
      <c r="C22" s="27"/>
      <c r="D22" s="27"/>
      <c r="E22" s="103"/>
      <c r="F22" s="103"/>
    </row>
    <row r="24" spans="2:12" x14ac:dyDescent="0.25">
      <c r="B24" s="100"/>
      <c r="C24" s="101"/>
      <c r="D24" s="101"/>
      <c r="E24" s="101"/>
      <c r="F24" s="101"/>
      <c r="G24" s="101"/>
      <c r="H24" s="101"/>
      <c r="I24" s="101"/>
      <c r="J24" s="101"/>
      <c r="K24" s="101"/>
    </row>
  </sheetData>
  <mergeCells count="16">
    <mergeCell ref="B11:K11"/>
    <mergeCell ref="B14:K14"/>
    <mergeCell ref="B5:K5"/>
    <mergeCell ref="B6:B7"/>
    <mergeCell ref="C6:C7"/>
    <mergeCell ref="H2:K2"/>
    <mergeCell ref="D6:G6"/>
    <mergeCell ref="B4:K4"/>
    <mergeCell ref="H6:K6"/>
    <mergeCell ref="B9:K9"/>
    <mergeCell ref="B24:K24"/>
    <mergeCell ref="E21:F21"/>
    <mergeCell ref="E22:F22"/>
    <mergeCell ref="H17:I17"/>
    <mergeCell ref="F18:H18"/>
    <mergeCell ref="I18:K18"/>
  </mergeCells>
  <pageMargins left="0.7" right="0.7" top="0.75" bottom="0.75" header="0.3" footer="0.3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Pakiet 1</vt:lpstr>
      <vt:lpstr>Pakiet 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Paweł Kępski</dc:creator>
  <cp:lastModifiedBy>Beata Kleczkowska</cp:lastModifiedBy>
  <cp:lastPrinted>2019-09-09T06:46:07Z</cp:lastPrinted>
  <dcterms:created xsi:type="dcterms:W3CDTF">2014-11-27T11:14:50Z</dcterms:created>
  <dcterms:modified xsi:type="dcterms:W3CDTF">2019-09-23T06:10:36Z</dcterms:modified>
</cp:coreProperties>
</file>